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/>
  <c r="D25"/>
  <c r="C29"/>
  <c r="C31"/>
  <c r="C30"/>
  <c r="D32"/>
  <c r="C32" l="1"/>
  <c r="D20"/>
</calcChain>
</file>

<file path=xl/sharedStrings.xml><?xml version="1.0" encoding="utf-8"?>
<sst xmlns="http://schemas.openxmlformats.org/spreadsheetml/2006/main" count="78" uniqueCount="68">
  <si>
    <t>Salt and Enson Parish Council</t>
  </si>
  <si>
    <t>Asset Register</t>
  </si>
  <si>
    <t>Date</t>
  </si>
  <si>
    <t>Description</t>
  </si>
  <si>
    <t>Location</t>
  </si>
  <si>
    <t>Cost</t>
  </si>
  <si>
    <t>10.11.96</t>
  </si>
  <si>
    <t>02.09.98</t>
  </si>
  <si>
    <t>04.07.01</t>
  </si>
  <si>
    <t>04.09.02</t>
  </si>
  <si>
    <t>06.11.02</t>
  </si>
  <si>
    <t>07.06.06</t>
  </si>
  <si>
    <t>02.07.08</t>
  </si>
  <si>
    <t>07.10.09</t>
  </si>
  <si>
    <t>31.01.14</t>
  </si>
  <si>
    <t>Grit Bin</t>
  </si>
  <si>
    <t>Noticeboard</t>
  </si>
  <si>
    <t>Bench</t>
  </si>
  <si>
    <t>Laminator</t>
  </si>
  <si>
    <t>Filing Cabinet</t>
  </si>
  <si>
    <t>External Clock</t>
  </si>
  <si>
    <t>3 Tier Planter</t>
  </si>
  <si>
    <t>Seat</t>
  </si>
  <si>
    <t>Case for laptop</t>
  </si>
  <si>
    <t>Salt Road</t>
  </si>
  <si>
    <t>Village Hall</t>
  </si>
  <si>
    <t>Holly Bush</t>
  </si>
  <si>
    <t>Casey Lane</t>
  </si>
  <si>
    <t>Village Green</t>
  </si>
  <si>
    <t>Disposal</t>
  </si>
  <si>
    <t>08.09.15</t>
  </si>
  <si>
    <t>Still used for new laptop</t>
  </si>
  <si>
    <t xml:space="preserve">Laptop </t>
  </si>
  <si>
    <t>Canon Printer</t>
  </si>
  <si>
    <t>15.06.16</t>
  </si>
  <si>
    <t>20.02.18</t>
  </si>
  <si>
    <t>10.11.17</t>
  </si>
  <si>
    <t>BT Phone Box</t>
  </si>
  <si>
    <t>Outside equipment</t>
  </si>
  <si>
    <t>22.11.19</t>
  </si>
  <si>
    <t>Lectern - Village Map</t>
  </si>
  <si>
    <t>08.01.20</t>
  </si>
  <si>
    <t>Insured for sign plus post £900 extra</t>
  </si>
  <si>
    <t>Opposite old School House</t>
  </si>
  <si>
    <t>Street Furniture</t>
  </si>
  <si>
    <t>Office equipment</t>
  </si>
  <si>
    <t>Insurance Policy Categorisation</t>
  </si>
  <si>
    <t>5.11.20</t>
  </si>
  <si>
    <t>Willowmore Banks</t>
  </si>
  <si>
    <t>Elan City Speed Sign(1) and solar panel</t>
  </si>
  <si>
    <t>Elan City Speed Sign (2) and solar panel</t>
  </si>
  <si>
    <t xml:space="preserve">Speed device x2 </t>
  </si>
  <si>
    <t>Clerk - 34 Briarsleigh</t>
  </si>
  <si>
    <t>Cons £1833 plus installation £475 (both ex VAT)</t>
  </si>
  <si>
    <t>13.9.22</t>
  </si>
  <si>
    <t>Bench and 4 planters</t>
  </si>
  <si>
    <t>30.10.22</t>
  </si>
  <si>
    <t>Canon Pixma G60 Printer</t>
  </si>
  <si>
    <r>
      <t xml:space="preserve">Disposed of 20.02.2025  Broken. </t>
    </r>
    <r>
      <rPr>
        <sz val="11"/>
        <color rgb="FFFF0000"/>
        <rFont val="Calibri"/>
        <family val="2"/>
        <scheme val="minor"/>
      </rPr>
      <t>Removed £217.37</t>
    </r>
  </si>
  <si>
    <t>New Noticeboard</t>
  </si>
  <si>
    <t>20.02.25</t>
  </si>
  <si>
    <r>
      <t xml:space="preserve">Disposed of 30.10.22 . Broken. </t>
    </r>
    <r>
      <rPr>
        <sz val="11"/>
        <color theme="1"/>
        <rFont val="Calibri"/>
        <family val="2"/>
        <scheme val="minor"/>
      </rPr>
      <t>Removed £89.99</t>
    </r>
  </si>
  <si>
    <t>Cons £733 ex VAT</t>
  </si>
  <si>
    <t>Cons £233.33 ex VAT</t>
  </si>
  <si>
    <t>Cons £2399.00 ex VAT</t>
  </si>
  <si>
    <t>insured for impact damage £3676.03 (part Q of policy)</t>
  </si>
  <si>
    <t>2025/26</t>
  </si>
  <si>
    <t>wef 01.06.2025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</si>
</sst>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7" fontId="0" fillId="0" borderId="0" xfId="0" applyNumberFormat="1"/>
    <xf numFmtId="0" fontId="0" fillId="2" borderId="0" xfId="0" applyFill="1"/>
    <xf numFmtId="0" fontId="0" fillId="0" borderId="0" xfId="0" applyBorder="1"/>
    <xf numFmtId="2" fontId="0" fillId="2" borderId="0" xfId="0" applyNumberFormat="1" applyFill="1"/>
    <xf numFmtId="0" fontId="0" fillId="0" borderId="0" xfId="0" applyFont="1"/>
    <xf numFmtId="0" fontId="3" fillId="0" borderId="0" xfId="0" applyFont="1"/>
    <xf numFmtId="2" fontId="3" fillId="0" borderId="0" xfId="0" applyNumberFormat="1" applyFont="1" applyFill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0" fontId="5" fillId="0" borderId="0" xfId="0" applyFont="1" applyFill="1"/>
    <xf numFmtId="0" fontId="5" fillId="0" borderId="1" xfId="0" applyFont="1" applyBorder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3"/>
  <sheetViews>
    <sheetView tabSelected="1" workbookViewId="0"/>
  </sheetViews>
  <sheetFormatPr defaultRowHeight="15"/>
  <cols>
    <col min="1" max="1" width="10.7109375" bestFit="1" customWidth="1"/>
    <col min="2" max="2" width="36" customWidth="1"/>
    <col min="3" max="3" width="30.140625" customWidth="1"/>
    <col min="10" max="10" width="24" customWidth="1"/>
  </cols>
  <sheetData>
    <row r="1" spans="1:16">
      <c r="A1" s="1" t="s">
        <v>0</v>
      </c>
    </row>
    <row r="2" spans="1:16">
      <c r="A2" s="1" t="s">
        <v>1</v>
      </c>
    </row>
    <row r="3" spans="1:16">
      <c r="A3" s="1" t="s">
        <v>66</v>
      </c>
    </row>
    <row r="5" spans="1:16">
      <c r="A5" t="s">
        <v>2</v>
      </c>
      <c r="B5" t="s">
        <v>3</v>
      </c>
      <c r="C5" t="s">
        <v>4</v>
      </c>
      <c r="D5" t="s">
        <v>5</v>
      </c>
      <c r="E5" t="s">
        <v>29</v>
      </c>
    </row>
    <row r="6" spans="1:16">
      <c r="A6" t="s">
        <v>6</v>
      </c>
      <c r="B6" t="s">
        <v>15</v>
      </c>
      <c r="C6" t="s">
        <v>24</v>
      </c>
      <c r="D6" s="8">
        <v>159.91</v>
      </c>
    </row>
    <row r="7" spans="1:16">
      <c r="A7" t="s">
        <v>7</v>
      </c>
      <c r="B7" t="s">
        <v>16</v>
      </c>
      <c r="C7" t="s">
        <v>26</v>
      </c>
      <c r="D7" s="8"/>
      <c r="E7" t="s">
        <v>58</v>
      </c>
    </row>
    <row r="8" spans="1:16">
      <c r="A8" t="s">
        <v>8</v>
      </c>
      <c r="B8" t="s">
        <v>18</v>
      </c>
      <c r="C8" t="s">
        <v>25</v>
      </c>
      <c r="D8" s="8">
        <v>130.78</v>
      </c>
    </row>
    <row r="9" spans="1:16">
      <c r="A9" t="s">
        <v>9</v>
      </c>
      <c r="B9" t="s">
        <v>19</v>
      </c>
      <c r="C9" t="s">
        <v>25</v>
      </c>
      <c r="D9" s="8">
        <v>104.58</v>
      </c>
    </row>
    <row r="10" spans="1:16">
      <c r="A10" t="s">
        <v>10</v>
      </c>
      <c r="B10" t="s">
        <v>20</v>
      </c>
      <c r="C10" t="s">
        <v>25</v>
      </c>
      <c r="D10" s="8">
        <v>465</v>
      </c>
    </row>
    <row r="11" spans="1:16">
      <c r="A11" t="s">
        <v>11</v>
      </c>
      <c r="B11" t="s">
        <v>21</v>
      </c>
      <c r="C11" t="s">
        <v>25</v>
      </c>
      <c r="D11" s="8">
        <v>364.25</v>
      </c>
    </row>
    <row r="12" spans="1:16">
      <c r="A12" t="s">
        <v>12</v>
      </c>
      <c r="B12" t="s">
        <v>22</v>
      </c>
      <c r="C12" t="s">
        <v>28</v>
      </c>
      <c r="D12" s="8">
        <v>446.5</v>
      </c>
    </row>
    <row r="13" spans="1:16">
      <c r="A13" t="s">
        <v>13</v>
      </c>
      <c r="B13" t="s">
        <v>23</v>
      </c>
      <c r="C13" t="s">
        <v>52</v>
      </c>
      <c r="D13" s="8">
        <v>25.99</v>
      </c>
      <c r="F13" t="s">
        <v>31</v>
      </c>
    </row>
    <row r="14" spans="1:16">
      <c r="A14" t="s">
        <v>14</v>
      </c>
      <c r="B14" t="s">
        <v>16</v>
      </c>
      <c r="C14" t="s">
        <v>25</v>
      </c>
      <c r="D14" s="8">
        <v>258.99</v>
      </c>
    </row>
    <row r="15" spans="1:16">
      <c r="A15" t="s">
        <v>30</v>
      </c>
      <c r="B15" t="s">
        <v>32</v>
      </c>
      <c r="C15" t="s">
        <v>52</v>
      </c>
      <c r="D15" s="8">
        <v>195.41</v>
      </c>
    </row>
    <row r="16" spans="1:16">
      <c r="A16" t="s">
        <v>34</v>
      </c>
      <c r="B16" t="s">
        <v>33</v>
      </c>
      <c r="C16" t="s">
        <v>52</v>
      </c>
      <c r="D16" s="8"/>
      <c r="E16" s="6" t="s">
        <v>61</v>
      </c>
      <c r="P16" s="2"/>
    </row>
    <row r="17" spans="1:14">
      <c r="A17" t="s">
        <v>35</v>
      </c>
      <c r="B17" t="s">
        <v>17</v>
      </c>
      <c r="C17" t="s">
        <v>27</v>
      </c>
      <c r="D17" s="8">
        <v>346</v>
      </c>
    </row>
    <row r="18" spans="1:14">
      <c r="A18" t="s">
        <v>36</v>
      </c>
      <c r="B18" t="s">
        <v>37</v>
      </c>
      <c r="C18" t="s">
        <v>24</v>
      </c>
      <c r="D18" s="8">
        <v>1</v>
      </c>
      <c r="E18" t="s">
        <v>65</v>
      </c>
    </row>
    <row r="19" spans="1:14">
      <c r="A19" t="s">
        <v>39</v>
      </c>
      <c r="B19" t="s">
        <v>40</v>
      </c>
      <c r="C19" t="s">
        <v>28</v>
      </c>
      <c r="D19" s="8">
        <v>739</v>
      </c>
    </row>
    <row r="20" spans="1:14">
      <c r="A20" t="s">
        <v>41</v>
      </c>
      <c r="B20" t="s">
        <v>49</v>
      </c>
      <c r="C20" t="s">
        <v>43</v>
      </c>
      <c r="D20" s="8">
        <f>1889+900</f>
        <v>2789</v>
      </c>
      <c r="E20" t="s">
        <v>42</v>
      </c>
    </row>
    <row r="21" spans="1:14">
      <c r="A21" t="s">
        <v>47</v>
      </c>
      <c r="B21" t="s">
        <v>50</v>
      </c>
      <c r="C21" t="s">
        <v>48</v>
      </c>
      <c r="D21" s="8">
        <v>2308</v>
      </c>
      <c r="E21" t="s">
        <v>53</v>
      </c>
    </row>
    <row r="22" spans="1:14">
      <c r="A22" t="s">
        <v>54</v>
      </c>
      <c r="B22" t="s">
        <v>55</v>
      </c>
      <c r="D22" s="8">
        <v>733</v>
      </c>
      <c r="E22" s="7" t="s">
        <v>62</v>
      </c>
    </row>
    <row r="23" spans="1:14">
      <c r="A23" t="s">
        <v>56</v>
      </c>
      <c r="B23" t="s">
        <v>57</v>
      </c>
      <c r="D23" s="8">
        <v>233.33</v>
      </c>
      <c r="E23" s="7" t="s">
        <v>63</v>
      </c>
    </row>
    <row r="24" spans="1:14">
      <c r="A24" t="s">
        <v>60</v>
      </c>
      <c r="B24" t="s">
        <v>59</v>
      </c>
      <c r="C24" t="s">
        <v>26</v>
      </c>
      <c r="D24" s="8">
        <v>2399</v>
      </c>
      <c r="E24" s="7" t="s">
        <v>64</v>
      </c>
    </row>
    <row r="25" spans="1:14" ht="15.75" thickBot="1">
      <c r="D25" s="9">
        <f>SUM(D6:D24)</f>
        <v>11699.74</v>
      </c>
    </row>
    <row r="26" spans="1:14" ht="15.75" thickTop="1">
      <c r="D26" s="4"/>
    </row>
    <row r="27" spans="1:14">
      <c r="B27" s="10" t="s">
        <v>46</v>
      </c>
      <c r="C27" s="11"/>
      <c r="D27" s="3" t="s">
        <v>67</v>
      </c>
      <c r="N27" s="4"/>
    </row>
    <row r="28" spans="1:14">
      <c r="B28" s="11" t="s">
        <v>38</v>
      </c>
      <c r="C28" s="12">
        <f>SUM(D6+D7+D24)</f>
        <v>2558.91</v>
      </c>
      <c r="D28" s="5">
        <v>2686.86</v>
      </c>
      <c r="N28" s="4"/>
    </row>
    <row r="29" spans="1:14">
      <c r="B29" s="11" t="s">
        <v>44</v>
      </c>
      <c r="C29" s="12">
        <f>SUM(D10+D11+D12+D14+D17+D18+D19+D22)</f>
        <v>3353.74</v>
      </c>
      <c r="D29" s="3">
        <v>3521.43</v>
      </c>
    </row>
    <row r="30" spans="1:14">
      <c r="B30" s="11" t="s">
        <v>45</v>
      </c>
      <c r="C30" s="12">
        <f>SUM(D8+D9+D13+D15+D16+D23)</f>
        <v>690.09</v>
      </c>
      <c r="D30" s="3">
        <v>724.59</v>
      </c>
    </row>
    <row r="31" spans="1:14">
      <c r="B31" s="11" t="s">
        <v>51</v>
      </c>
      <c r="C31" s="13">
        <f>SUM(D20+D21)</f>
        <v>5097</v>
      </c>
      <c r="D31" s="3">
        <v>5351.85</v>
      </c>
    </row>
    <row r="32" spans="1:14" ht="15.75" thickBot="1">
      <c r="B32" s="11"/>
      <c r="C32" s="14">
        <f>SUM(C28:C31)</f>
        <v>11699.74</v>
      </c>
      <c r="D32" s="15">
        <f>SUM(D28:D31)</f>
        <v>12284.73</v>
      </c>
    </row>
    <row r="33" ht="15.75" thickTop="1"/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clerk</cp:lastModifiedBy>
  <cp:lastPrinted>2025-05-07T10:29:46Z</cp:lastPrinted>
  <dcterms:created xsi:type="dcterms:W3CDTF">2014-03-21T11:42:30Z</dcterms:created>
  <dcterms:modified xsi:type="dcterms:W3CDTF">2026-05-07T12:42:49Z</dcterms:modified>
</cp:coreProperties>
</file>