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Bank Rec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28" i="1"/>
  <c r="F22"/>
  <c r="F29" s="1"/>
  <c r="D12"/>
  <c r="E14" s="1"/>
  <c r="D9"/>
  <c r="D8"/>
  <c r="E10" s="1"/>
  <c r="F16" s="1"/>
  <c r="F32" l="1"/>
</calcChain>
</file>

<file path=xl/sharedStrings.xml><?xml version="1.0" encoding="utf-8"?>
<sst xmlns="http://schemas.openxmlformats.org/spreadsheetml/2006/main" count="24" uniqueCount="18">
  <si>
    <t>Salt and Enson Parish Council</t>
  </si>
  <si>
    <t>Bank Reconcilation</t>
  </si>
  <si>
    <t>31.03.2020</t>
  </si>
  <si>
    <t>£</t>
  </si>
  <si>
    <t>Balance Brought forward</t>
  </si>
  <si>
    <t>01.04.19</t>
  </si>
  <si>
    <t>Add: Income</t>
  </si>
  <si>
    <t>Lloyds Bank</t>
  </si>
  <si>
    <t>Lloyds Reserve Account</t>
  </si>
  <si>
    <t>Less: Expenditure</t>
  </si>
  <si>
    <t>Balance Carried forward</t>
  </si>
  <si>
    <t>Bank Balances</t>
  </si>
  <si>
    <t>Less: Unpresented cheques</t>
  </si>
  <si>
    <t>Check</t>
  </si>
  <si>
    <t>Approved by Council</t>
  </si>
  <si>
    <t>…………………………………………………………………..</t>
  </si>
  <si>
    <t>Chairman</t>
  </si>
  <si>
    <t>Signed by Responsible Financial Officer</t>
  </si>
</sst>
</file>

<file path=xl/styles.xml><?xml version="1.0" encoding="utf-8"?>
<styleSheet xmlns="http://schemas.openxmlformats.org/spreadsheetml/2006/main">
  <numFmts count="1">
    <numFmt numFmtId="164" formatCode="&quot;£&quot;#,##0.00_);\(&quot;£&quot;#,##0.00\)"/>
  </numFmts>
  <fonts count="2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1" xfId="0" applyNumberFormat="1" applyBorder="1"/>
    <xf numFmtId="4" fontId="0" fillId="0" borderId="2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erk/Documents/Salt/2019-20/Accounts/Salt%20Accounts%202019-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riances"/>
      <sheetName val="Annual return"/>
      <sheetName val="Payments over £100"/>
      <sheetName val="Reserve AC"/>
      <sheetName val="Income"/>
      <sheetName val="Payments"/>
      <sheetName val="Detailed Summary"/>
      <sheetName val="Overview"/>
      <sheetName val="Bank Rec"/>
      <sheetName val="Reserves"/>
      <sheetName val="vs Budget"/>
    </sheetNames>
    <sheetDataSet>
      <sheetData sheetId="0"/>
      <sheetData sheetId="1"/>
      <sheetData sheetId="2"/>
      <sheetData sheetId="3">
        <row r="7">
          <cell r="C7">
            <v>380</v>
          </cell>
        </row>
      </sheetData>
      <sheetData sheetId="4">
        <row r="23">
          <cell r="N23">
            <v>12278.06</v>
          </cell>
        </row>
      </sheetData>
      <sheetData sheetId="5">
        <row r="51">
          <cell r="G51">
            <v>8551.6700000000019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/>
  </sheetViews>
  <sheetFormatPr defaultRowHeight="15"/>
  <cols>
    <col min="2" max="2" width="15.5703125" customWidth="1"/>
  </cols>
  <sheetData>
    <row r="1" spans="1:6" ht="15.75">
      <c r="A1" s="1" t="s">
        <v>0</v>
      </c>
      <c r="B1" s="1"/>
    </row>
    <row r="2" spans="1:6" ht="15.75">
      <c r="A2" s="1" t="s">
        <v>1</v>
      </c>
      <c r="B2" s="1"/>
    </row>
    <row r="3" spans="1:6" ht="15.75">
      <c r="A3" s="1" t="s">
        <v>2</v>
      </c>
      <c r="B3" s="1"/>
      <c r="D3" s="2"/>
      <c r="E3" s="2"/>
      <c r="F3" s="2"/>
    </row>
    <row r="4" spans="1:6">
      <c r="D4" s="2"/>
      <c r="E4" s="2"/>
      <c r="F4" s="3" t="s">
        <v>3</v>
      </c>
    </row>
    <row r="5" spans="1:6">
      <c r="A5" t="s">
        <v>4</v>
      </c>
      <c r="C5" t="s">
        <v>5</v>
      </c>
      <c r="D5" s="2"/>
      <c r="E5" s="2"/>
      <c r="F5" s="2">
        <v>15288.07</v>
      </c>
    </row>
    <row r="6" spans="1:6">
      <c r="D6" s="2"/>
      <c r="E6" s="2"/>
      <c r="F6" s="2"/>
    </row>
    <row r="7" spans="1:6">
      <c r="A7" t="s">
        <v>6</v>
      </c>
      <c r="D7" s="2"/>
      <c r="E7" s="2"/>
      <c r="F7" s="2"/>
    </row>
    <row r="8" spans="1:6">
      <c r="A8" t="s">
        <v>7</v>
      </c>
      <c r="D8" s="2">
        <f>+[1]Income!N23</f>
        <v>12278.06</v>
      </c>
      <c r="E8" s="2"/>
      <c r="F8" s="2"/>
    </row>
    <row r="9" spans="1:6">
      <c r="A9" t="s">
        <v>8</v>
      </c>
      <c r="D9" s="2">
        <f>+'[1]Reserve AC'!C7</f>
        <v>380</v>
      </c>
      <c r="E9" s="4"/>
      <c r="F9" s="2"/>
    </row>
    <row r="10" spans="1:6">
      <c r="D10" s="2"/>
      <c r="E10" s="2">
        <f>D8+D9</f>
        <v>12658.06</v>
      </c>
      <c r="F10" s="2"/>
    </row>
    <row r="11" spans="1:6">
      <c r="A11" t="s">
        <v>9</v>
      </c>
      <c r="D11" s="2"/>
      <c r="E11" s="2"/>
      <c r="F11" s="2"/>
    </row>
    <row r="12" spans="1:6">
      <c r="A12" t="s">
        <v>7</v>
      </c>
      <c r="D12" s="2">
        <f>+[1]Payments!G51</f>
        <v>8551.6700000000019</v>
      </c>
      <c r="E12" s="2"/>
      <c r="F12" s="2"/>
    </row>
    <row r="13" spans="1:6">
      <c r="A13" t="s">
        <v>8</v>
      </c>
      <c r="D13" s="2"/>
      <c r="E13" s="2"/>
      <c r="F13" s="2"/>
    </row>
    <row r="14" spans="1:6">
      <c r="D14" s="2"/>
      <c r="E14" s="2">
        <f>+D12+D13</f>
        <v>8551.6700000000019</v>
      </c>
      <c r="F14" s="2"/>
    </row>
    <row r="15" spans="1:6">
      <c r="D15" s="2"/>
      <c r="E15" s="2"/>
      <c r="F15" s="2"/>
    </row>
    <row r="16" spans="1:6" ht="15.75" thickBot="1">
      <c r="A16" t="s">
        <v>10</v>
      </c>
      <c r="D16" s="2"/>
      <c r="E16" s="2"/>
      <c r="F16" s="5">
        <f>+F5+E10-E14</f>
        <v>19394.459999999995</v>
      </c>
    </row>
    <row r="17" spans="1:6" ht="15.75" thickTop="1">
      <c r="D17" s="2"/>
      <c r="E17" s="2"/>
      <c r="F17" s="2"/>
    </row>
    <row r="18" spans="1:6" ht="15.75">
      <c r="A18" s="1" t="s">
        <v>11</v>
      </c>
      <c r="B18" s="1"/>
      <c r="D18" s="2"/>
      <c r="E18" s="2"/>
      <c r="F18" s="2"/>
    </row>
    <row r="19" spans="1:6">
      <c r="D19" s="2"/>
      <c r="E19" s="2"/>
      <c r="F19" s="2"/>
    </row>
    <row r="20" spans="1:6">
      <c r="A20" t="s">
        <v>7</v>
      </c>
      <c r="D20" s="2">
        <v>12574.46</v>
      </c>
      <c r="E20" s="2"/>
      <c r="F20" s="2"/>
    </row>
    <row r="21" spans="1:6">
      <c r="A21" t="s">
        <v>8</v>
      </c>
      <c r="D21" s="2">
        <v>6970</v>
      </c>
      <c r="E21" s="2"/>
      <c r="F21" s="2"/>
    </row>
    <row r="22" spans="1:6" ht="15.75" thickBot="1">
      <c r="D22" s="2"/>
      <c r="E22" s="2"/>
      <c r="F22" s="5">
        <f>SUM(D20:D22)</f>
        <v>19544.46</v>
      </c>
    </row>
    <row r="23" spans="1:6" ht="15.75" thickTop="1">
      <c r="D23" s="2"/>
      <c r="E23" s="2"/>
      <c r="F23" s="2"/>
    </row>
    <row r="24" spans="1:6">
      <c r="A24" t="s">
        <v>12</v>
      </c>
      <c r="B24">
        <v>914</v>
      </c>
      <c r="C24">
        <v>150</v>
      </c>
      <c r="D24" s="2"/>
      <c r="E24" s="2"/>
      <c r="F24" s="2"/>
    </row>
    <row r="25" spans="1:6">
      <c r="C25" s="6"/>
      <c r="D25" s="2"/>
      <c r="E25" s="2"/>
      <c r="F25" s="2"/>
    </row>
    <row r="26" spans="1:6">
      <c r="C26" s="6"/>
      <c r="D26" s="2"/>
      <c r="E26" s="2"/>
      <c r="F26" s="2"/>
    </row>
    <row r="27" spans="1:6">
      <c r="C27" s="6"/>
      <c r="D27" s="2"/>
      <c r="E27" s="2"/>
      <c r="F27" s="2"/>
    </row>
    <row r="28" spans="1:6">
      <c r="D28" s="2">
        <f>SUM(C24:C27)</f>
        <v>150</v>
      </c>
      <c r="E28" s="2"/>
      <c r="F28" s="2"/>
    </row>
    <row r="29" spans="1:6">
      <c r="D29" s="2"/>
      <c r="E29" s="2"/>
      <c r="F29" s="2">
        <f>F22-D28</f>
        <v>19394.46</v>
      </c>
    </row>
    <row r="30" spans="1:6">
      <c r="D30" s="2"/>
      <c r="E30" s="2"/>
      <c r="F30" s="2"/>
    </row>
    <row r="31" spans="1:6">
      <c r="D31" s="2"/>
      <c r="E31" s="2"/>
      <c r="F31" s="2"/>
    </row>
    <row r="32" spans="1:6">
      <c r="D32" s="2" t="s">
        <v>13</v>
      </c>
      <c r="E32" s="2"/>
      <c r="F32" s="2">
        <f>+F29-F16</f>
        <v>0</v>
      </c>
    </row>
    <row r="33" spans="1:6">
      <c r="D33" s="2"/>
      <c r="E33" s="2"/>
      <c r="F33" s="2"/>
    </row>
    <row r="34" spans="1:6">
      <c r="D34" s="2"/>
      <c r="E34" s="2"/>
      <c r="F34" s="2"/>
    </row>
    <row r="35" spans="1:6">
      <c r="A35" t="s">
        <v>14</v>
      </c>
      <c r="C35" t="s">
        <v>15</v>
      </c>
      <c r="D35" s="2"/>
      <c r="E35" s="2"/>
      <c r="F35" s="2"/>
    </row>
    <row r="36" spans="1:6">
      <c r="D36" s="2"/>
      <c r="E36" s="2"/>
      <c r="F36" s="2"/>
    </row>
    <row r="37" spans="1:6">
      <c r="A37" t="s">
        <v>16</v>
      </c>
      <c r="C37" t="s">
        <v>15</v>
      </c>
    </row>
    <row r="39" spans="1:6">
      <c r="A39" t="s">
        <v>17</v>
      </c>
      <c r="C3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 Rec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2020-07-21T08:37:31Z</dcterms:created>
  <dcterms:modified xsi:type="dcterms:W3CDTF">2020-07-21T08:39:40Z</dcterms:modified>
</cp:coreProperties>
</file>